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moulaimi\AppData\Local\Microsoft\Windows\INetCache\Content.Outlook\J5MDK9Z0\"/>
    </mc:Choice>
  </mc:AlternateContent>
  <bookViews>
    <workbookView xWindow="0" yWindow="0" windowWidth="28800" windowHeight="12330"/>
  </bookViews>
  <sheets>
    <sheet name="Έτος 15vs16vs17 (2)" sheetId="7" r:id="rId1"/>
    <sheet name="Μέση δαπάνη νοσηλείας" sheetId="6"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7" l="1"/>
  <c r="G12" i="7"/>
  <c r="E12" i="7"/>
  <c r="D12" i="7"/>
  <c r="C12" i="7"/>
  <c r="I11" i="7"/>
  <c r="F11" i="7"/>
  <c r="I10" i="7"/>
  <c r="F10" i="7"/>
  <c r="I8" i="7"/>
  <c r="F8" i="7"/>
  <c r="I7" i="7"/>
  <c r="F7" i="7"/>
  <c r="I12" i="7" l="1"/>
  <c r="F12" i="7"/>
  <c r="D9" i="6"/>
  <c r="E9" i="6"/>
  <c r="C9" i="6"/>
  <c r="D6" i="6"/>
  <c r="E6" i="6"/>
  <c r="C6" i="6"/>
</calcChain>
</file>

<file path=xl/sharedStrings.xml><?xml version="1.0" encoding="utf-8"?>
<sst xmlns="http://schemas.openxmlformats.org/spreadsheetml/2006/main" count="43" uniqueCount="42">
  <si>
    <t>Α1</t>
  </si>
  <si>
    <t>Α5</t>
  </si>
  <si>
    <t>Α7</t>
  </si>
  <si>
    <t>Γ1</t>
  </si>
  <si>
    <t>Γ2</t>
  </si>
  <si>
    <t>Υπηρεσίες Κέντρων Αποκατάστασης και Αποθεραπείας Ανοιχτής Περίθαλψης</t>
  </si>
  <si>
    <t>Δαπάνη 2015 προ ΦΠΑ</t>
  </si>
  <si>
    <t>Δαπάνη 2016 προ ΦΠΑ</t>
  </si>
  <si>
    <t>ΚΑΤΗΓΟΡΙΑ</t>
  </si>
  <si>
    <t>ΠΕΡΙΓΡΑΦΗ ΚΑΤΗΓΟΡΙΑΣ ΠΑΡΕΧΟΜΕΝΗΣ ΥΠΗΡΕΣΙΑΣ ΥΓΕΙΑΣ</t>
  </si>
  <si>
    <t>ΣΥΝΟΛΟ</t>
  </si>
  <si>
    <t>Δαπάνη 2017 προ ΦΠΑ</t>
  </si>
  <si>
    <t xml:space="preserve">Πλήθος Νοσηλειών </t>
  </si>
  <si>
    <t>Μέση Δαπάνη Νοσηλείας</t>
  </si>
  <si>
    <t>Δαπάνη Νοσηλειών</t>
  </si>
  <si>
    <t>Υπηρεσίες Νοσηλείας Ιδιωτικών Κλινικών (ΣΥΝΟΛΟ)</t>
  </si>
  <si>
    <t>Ακτινοθεραπεία</t>
  </si>
  <si>
    <t>Μείωση Δαπάνης 2016 έναντι 2015 (συμπ. Περικοπών)</t>
  </si>
  <si>
    <t>Μείωση Δαπάνης 2017 έναντι 2015 (συμπ. Περικοπών)</t>
  </si>
  <si>
    <t>Α1-Α4</t>
  </si>
  <si>
    <t>B1 - Β3</t>
  </si>
  <si>
    <t>Περικοπές 2016 (προ ΦΠΑ)</t>
  </si>
  <si>
    <t>Περικοπές 2017 (προ ΦΠΑ)</t>
  </si>
  <si>
    <t>Δαπάνη 2015 (προ ΦΠΑ και προ rebate)</t>
  </si>
  <si>
    <t>Δαπάνη 2016 (προ ΦΠΑ και προ rebate)</t>
  </si>
  <si>
    <t>Δαπάνη 2017 (προ ΦΠΑ και προ rebate)</t>
  </si>
  <si>
    <t>Σημείωση:</t>
  </si>
  <si>
    <t>1.</t>
  </si>
  <si>
    <t>2.</t>
  </si>
  <si>
    <r>
      <t xml:space="preserve">Υπηρεσίες Μονάδων Χρόνιας Αιμοκάθαρσης και Μονάδων Τεχνητού Νεφρού </t>
    </r>
    <r>
      <rPr>
        <vertAlign val="superscript"/>
        <sz val="11"/>
        <color theme="1"/>
        <rFont val="Calibri"/>
        <family val="2"/>
        <scheme val="minor"/>
      </rPr>
      <t>2</t>
    </r>
  </si>
  <si>
    <r>
      <t xml:space="preserve">Φορείς Υποστήριξης Αναπηρίας μη κερδοσκοπικού χαρακτήρα </t>
    </r>
    <r>
      <rPr>
        <vertAlign val="superscript"/>
        <sz val="11"/>
        <color theme="1"/>
        <rFont val="Calibri"/>
        <family val="2"/>
        <scheme val="minor"/>
      </rPr>
      <t>3</t>
    </r>
  </si>
  <si>
    <r>
      <t xml:space="preserve">Διαγνωστικές υπηρεσίες &amp; πράξεις Διαγνωστικών Εργαστηρίων (ιδιώτες και εταιρίες) </t>
    </r>
    <r>
      <rPr>
        <vertAlign val="superscript"/>
        <sz val="11"/>
        <color theme="1"/>
        <rFont val="Calibri"/>
        <family val="2"/>
        <scheme val="minor"/>
      </rPr>
      <t>4</t>
    </r>
  </si>
  <si>
    <t>3.</t>
  </si>
  <si>
    <t>4.</t>
  </si>
  <si>
    <r>
      <t>Υπηρεσίες Νοσηλείας  (συμπ. Υπηρεσίες Νοσηλείας Ιδιωτικών Κλινικών, Ψυχιατρικών, Κλινικών, υποστήριξης αναπηρίας, ΚΑΑ κλειστής περίθαλψης)</t>
    </r>
    <r>
      <rPr>
        <b/>
        <sz val="11"/>
        <color theme="1"/>
        <rFont val="Calibri"/>
        <family val="2"/>
        <scheme val="minor"/>
      </rPr>
      <t xml:space="preserve"> </t>
    </r>
    <r>
      <rPr>
        <b/>
        <vertAlign val="superscript"/>
        <sz val="11"/>
        <color theme="1"/>
        <rFont val="Calibri"/>
        <family val="2"/>
        <scheme val="minor"/>
      </rPr>
      <t>1</t>
    </r>
  </si>
  <si>
    <t xml:space="preserve">Από το έτος 2015 έως το 2017 είχαμε αύξηση στον αριθμό των αιμοκαθαρούμενων ασθενών κατά περίπου 1.000 ασθενείς. Αντίστοιχη αριθμητική αύξηση παρατηρήθηκε και στον αριθμό των αιμοκαθαρούμενων που εξυπηρετούνται από Μονάδες Κάθαρσης του Ιδιωτικού Τομέα, με αποτέλεσμα την αύξηση αυτής της δαπάνης. </t>
  </si>
  <si>
    <t>Ειδικά στις Υπηρεσίες Νοσηλείας Ιδιωτικών Κλινικών παρατηρείται μείωση του μέσου κόστους νοσηλείας από το 2015  έως 2017. (βλ. φύλλο Μέση Δαπάνη Νοσηλείας)</t>
  </si>
  <si>
    <t xml:space="preserve">Φυσικοθεραπευτήρια και Φυσικοθεραπευτές (Ιδιώτες και Εταιρείες) </t>
  </si>
  <si>
    <t>Το έτος 2016 ο Οργανισμός προχώρησε σε συμβάσεις με τις Στέγες  Υποστηριζόμενης Διαβίωσης, γεγονός που οδήγησε στην αύξηση της συγκεκριμένης Δαπάνης.</t>
  </si>
  <si>
    <t>ΣΥΓΚΕΝΤΡΩΤΙΚΑ ΣΤΟΙΧΕΙΑ ΤΗΣ ΕΞΕΛΙΞΗΣ ΤΩΝ ΔΑΠΑΝΩΝ ΣΕ ΣΥΝΑΡΤΗΣΗ ΜΕ ΤΗ ΔΙΑΔΙΚΑΣΙΑ ΕΛΕΓΧΟΥ ΚΑΙ ΕΚΚΑΘΑΡΙΣΗΣ Ν.4368/2016 (ΦΕΚ 21/Α΄/21-2-2016 ) ΠΟΥ ΑΡΧΙΣΕ ΑΠΌ ΤΟ ΕΤΟΣ 2016 ΤΩΝ ΕΤΩΝ 2015 ΕΩΣ 2017</t>
  </si>
  <si>
    <t xml:space="preserve"> Το υπόλοιπο ποσό είναι δαπάνη ακτινοθεραπείας, δηλαδή:</t>
  </si>
  <si>
    <t>Η μείωση της δαπάνης για το έτος 2016 οφείλεται τόσο στην ανακοστολόγηση ενός μεγάλου αριθμού εξετάσεων, όσο και στην εφαρμογή της Υ.Α. (ΦΕΚ2221/Β'/18-6-2016) των κανόνων παραπομπής . Το έτος 2017 είχαμε την εισαγωγή, στις αποζημιούμενες, 88 νέων εξετάσεων με αποτέλεσμα την αύξηση της δαπάνης έναντι του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</si>
</sst>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0.0%"/>
  </numFmts>
  <fonts count="11" x14ac:knownFonts="1">
    <font>
      <sz val="11"/>
      <color theme="1"/>
      <name val="Calibri"/>
      <family val="2"/>
      <charset val="161"/>
      <scheme val="minor"/>
    </font>
    <font>
      <b/>
      <sz val="11"/>
      <color theme="1"/>
      <name val="Calibri"/>
      <family val="2"/>
      <charset val="161"/>
      <scheme val="minor"/>
    </font>
    <font>
      <sz val="11"/>
      <color theme="1"/>
      <name val="Calibri"/>
      <family val="2"/>
      <scheme val="minor"/>
    </font>
    <font>
      <sz val="11"/>
      <color rgb="FFFF0000"/>
      <name val="Calibri"/>
      <family val="2"/>
      <charset val="161"/>
      <scheme val="minor"/>
    </font>
    <font>
      <b/>
      <sz val="11"/>
      <color theme="1"/>
      <name val="Calibri"/>
      <family val="2"/>
      <scheme val="minor"/>
    </font>
    <font>
      <b/>
      <sz val="12"/>
      <color theme="1"/>
      <name val="Calibri"/>
      <family val="2"/>
      <scheme val="minor"/>
    </font>
    <font>
      <b/>
      <sz val="11"/>
      <color rgb="FF0070C0"/>
      <name val="Calibri"/>
      <family val="2"/>
      <scheme val="minor"/>
    </font>
    <font>
      <sz val="11"/>
      <name val="Calibri"/>
      <family val="2"/>
      <charset val="161"/>
      <scheme val="minor"/>
    </font>
    <font>
      <b/>
      <vertAlign val="superscript"/>
      <sz val="11"/>
      <color theme="1"/>
      <name val="Calibri"/>
      <family val="2"/>
      <scheme val="minor"/>
    </font>
    <font>
      <vertAlign val="superscript"/>
      <sz val="11"/>
      <color theme="1"/>
      <name val="Calibri"/>
      <family val="2"/>
      <scheme val="minor"/>
    </font>
    <font>
      <b/>
      <u/>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44">
    <xf numFmtId="0" fontId="0" fillId="0" borderId="0" xfId="0"/>
    <xf numFmtId="164" fontId="0" fillId="0" borderId="0" xfId="0" applyNumberFormat="1"/>
    <xf numFmtId="0" fontId="0" fillId="0" borderId="0" xfId="0" applyAlignment="1">
      <alignment wrapText="1"/>
    </xf>
    <xf numFmtId="0" fontId="0" fillId="0" borderId="1" xfId="0" applyBorder="1" applyAlignment="1">
      <alignment wrapText="1"/>
    </xf>
    <xf numFmtId="164" fontId="0" fillId="0" borderId="1" xfId="0" applyNumberFormat="1" applyBorder="1"/>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0" borderId="1" xfId="0" applyBorder="1" applyAlignment="1">
      <alignment horizontal="center"/>
    </xf>
    <xf numFmtId="0" fontId="0" fillId="0" borderId="0" xfId="0" applyAlignment="1">
      <alignment horizontal="center"/>
    </xf>
    <xf numFmtId="164" fontId="1" fillId="3" borderId="1" xfId="0" applyNumberFormat="1" applyFont="1" applyFill="1" applyBorder="1"/>
    <xf numFmtId="0" fontId="0" fillId="0" borderId="1" xfId="0" applyFill="1" applyBorder="1" applyAlignment="1">
      <alignment wrapText="1"/>
    </xf>
    <xf numFmtId="164" fontId="0" fillId="0" borderId="1" xfId="0" applyNumberFormat="1" applyFill="1" applyBorder="1"/>
    <xf numFmtId="0" fontId="1" fillId="0" borderId="1" xfId="0" applyFont="1" applyBorder="1" applyAlignment="1">
      <alignment horizontal="center"/>
    </xf>
    <xf numFmtId="0" fontId="0" fillId="5" borderId="1" xfId="0" applyFill="1" applyBorder="1" applyAlignment="1">
      <alignment horizontal="center"/>
    </xf>
    <xf numFmtId="3" fontId="0" fillId="0" borderId="0" xfId="0" applyNumberFormat="1"/>
    <xf numFmtId="3" fontId="0" fillId="0" borderId="1" xfId="0" applyNumberFormat="1" applyBorder="1"/>
    <xf numFmtId="0" fontId="5" fillId="6" borderId="1" xfId="0" applyFont="1" applyFill="1" applyBorder="1" applyAlignment="1">
      <alignment horizontal="center"/>
    </xf>
    <xf numFmtId="0" fontId="5" fillId="6" borderId="1" xfId="0" applyFont="1" applyFill="1" applyBorder="1" applyAlignment="1">
      <alignment wrapText="1"/>
    </xf>
    <xf numFmtId="164" fontId="5" fillId="6" borderId="1" xfId="0" applyNumberFormat="1" applyFont="1" applyFill="1" applyBorder="1"/>
    <xf numFmtId="0" fontId="3" fillId="0" borderId="0" xfId="0" applyFont="1" applyAlignment="1">
      <alignment wrapText="1"/>
    </xf>
    <xf numFmtId="0" fontId="6" fillId="0" borderId="1" xfId="0" applyFont="1" applyBorder="1" applyAlignment="1">
      <alignment wrapText="1"/>
    </xf>
    <xf numFmtId="164" fontId="6" fillId="0" borderId="1" xfId="0" applyNumberFormat="1" applyFont="1" applyBorder="1"/>
    <xf numFmtId="164" fontId="0" fillId="0" borderId="3" xfId="0" applyNumberFormat="1" applyBorder="1"/>
    <xf numFmtId="164" fontId="1" fillId="3" borderId="3" xfId="0" applyNumberFormat="1" applyFont="1" applyFill="1" applyBorder="1"/>
    <xf numFmtId="165" fontId="1" fillId="3" borderId="1" xfId="0" applyNumberFormat="1" applyFont="1" applyFill="1" applyBorder="1"/>
    <xf numFmtId="165" fontId="7" fillId="0" borderId="1" xfId="0" applyNumberFormat="1" applyFont="1" applyBorder="1" applyAlignment="1">
      <alignment horizontal="right"/>
    </xf>
    <xf numFmtId="0" fontId="1" fillId="2" borderId="1" xfId="0" applyFont="1" applyFill="1" applyBorder="1" applyAlignment="1">
      <alignment horizontal="center" vertical="center" wrapText="1"/>
    </xf>
    <xf numFmtId="0" fontId="1" fillId="4" borderId="1" xfId="0" applyFont="1" applyFill="1" applyBorder="1" applyAlignment="1">
      <alignment horizontal="right" vertical="center" wrapText="1"/>
    </xf>
    <xf numFmtId="10" fontId="1" fillId="0" borderId="0" xfId="0" applyNumberFormat="1" applyFont="1"/>
    <xf numFmtId="0" fontId="1" fillId="0" borderId="1" xfId="0" applyFont="1" applyFill="1" applyBorder="1" applyAlignment="1">
      <alignment horizontal="center"/>
    </xf>
    <xf numFmtId="0" fontId="0" fillId="0" borderId="1" xfId="0" applyFont="1" applyFill="1" applyBorder="1" applyAlignment="1">
      <alignment wrapText="1"/>
    </xf>
    <xf numFmtId="164" fontId="0" fillId="0" borderId="1" xfId="0" applyNumberFormat="1" applyFont="1" applyFill="1" applyBorder="1"/>
    <xf numFmtId="165" fontId="0" fillId="0" borderId="1" xfId="0" applyNumberFormat="1" applyFont="1" applyFill="1" applyBorder="1" applyAlignment="1">
      <alignment horizontal="right"/>
    </xf>
    <xf numFmtId="164" fontId="7" fillId="0" borderId="1" xfId="0" applyNumberFormat="1" applyFont="1" applyBorder="1"/>
    <xf numFmtId="165" fontId="7" fillId="5" borderId="1" xfId="0" applyNumberFormat="1" applyFont="1" applyFill="1" applyBorder="1" applyAlignment="1">
      <alignment horizontal="right"/>
    </xf>
    <xf numFmtId="164" fontId="0" fillId="5" borderId="1" xfId="0" applyNumberFormat="1" applyFill="1" applyBorder="1"/>
    <xf numFmtId="165" fontId="0" fillId="5" borderId="1" xfId="0" applyNumberFormat="1" applyFill="1" applyBorder="1" applyAlignment="1">
      <alignment horizontal="right"/>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0" fillId="0" borderId="0" xfId="0" applyFont="1" applyAlignment="1">
      <alignment horizontal="center"/>
    </xf>
    <xf numFmtId="0" fontId="0" fillId="0" borderId="2" xfId="0" applyBorder="1" applyAlignment="1">
      <alignment horizontal="left"/>
    </xf>
    <xf numFmtId="0" fontId="0" fillId="0" borderId="2" xfId="0" applyBorder="1" applyAlignment="1"/>
    <xf numFmtId="0" fontId="1" fillId="3" borderId="1" xfId="0" applyFont="1" applyFill="1" applyBorder="1" applyAlignment="1"/>
    <xf numFmtId="0" fontId="4" fillId="0" borderId="0" xfId="0" applyFont="1" applyAlignment="1">
      <alignment horizontal="left" wrapText="1"/>
    </xf>
  </cellXfs>
  <cellStyles count="2">
    <cellStyle name="Κανονικό" xfId="0" builtinId="0"/>
    <cellStyle name="Κανονικό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8"/>
  <sheetViews>
    <sheetView tabSelected="1" workbookViewId="0">
      <selection activeCell="B18" sqref="B18"/>
    </sheetView>
  </sheetViews>
  <sheetFormatPr defaultRowHeight="15" x14ac:dyDescent="0.25"/>
  <cols>
    <col min="1" max="1" width="13" style="8" customWidth="1"/>
    <col min="2" max="2" width="44.7109375" style="2" customWidth="1"/>
    <col min="3" max="3" width="25.5703125" customWidth="1"/>
    <col min="4" max="4" width="24.28515625" customWidth="1"/>
    <col min="5" max="6" width="18.28515625" customWidth="1"/>
    <col min="7" max="7" width="24.42578125" style="1" customWidth="1"/>
    <col min="8" max="8" width="14.5703125" customWidth="1"/>
    <col min="9" max="9" width="18.28515625" customWidth="1"/>
  </cols>
  <sheetData>
    <row r="3" spans="1:9" x14ac:dyDescent="0.25">
      <c r="A3" s="43" t="s">
        <v>39</v>
      </c>
      <c r="B3" s="43"/>
      <c r="C3" s="43"/>
      <c r="D3" s="43"/>
      <c r="E3" s="43"/>
      <c r="F3" s="43"/>
      <c r="G3" s="43"/>
      <c r="H3" s="43"/>
      <c r="I3" s="43"/>
    </row>
    <row r="4" spans="1:9" x14ac:dyDescent="0.25">
      <c r="A4" s="40"/>
      <c r="B4" s="41"/>
      <c r="C4" s="41"/>
      <c r="D4" s="41"/>
      <c r="E4" s="41"/>
      <c r="F4" s="41"/>
      <c r="G4" s="41"/>
      <c r="H4" s="41"/>
    </row>
    <row r="5" spans="1:9" s="2" customFormat="1" ht="60" x14ac:dyDescent="0.25">
      <c r="A5" s="26"/>
      <c r="B5" s="26" t="s">
        <v>9</v>
      </c>
      <c r="C5" s="26" t="s">
        <v>23</v>
      </c>
      <c r="D5" s="26" t="s">
        <v>24</v>
      </c>
      <c r="E5" s="37" t="s">
        <v>21</v>
      </c>
      <c r="F5" s="27" t="s">
        <v>17</v>
      </c>
      <c r="G5" s="26" t="s">
        <v>25</v>
      </c>
      <c r="H5" s="38" t="s">
        <v>22</v>
      </c>
      <c r="I5" s="27" t="s">
        <v>18</v>
      </c>
    </row>
    <row r="6" spans="1:9" ht="62.25" x14ac:dyDescent="0.25">
      <c r="A6" s="29" t="s">
        <v>19</v>
      </c>
      <c r="B6" s="30" t="s">
        <v>34</v>
      </c>
      <c r="C6" s="31">
        <v>495089896.6106196</v>
      </c>
      <c r="D6" s="31">
        <v>476176665.91999966</v>
      </c>
      <c r="E6" s="31">
        <v>8906149.4897229355</v>
      </c>
      <c r="F6" s="32">
        <v>5.6190563311418897E-2</v>
      </c>
      <c r="G6" s="31">
        <v>459404098.58999985</v>
      </c>
      <c r="H6" s="31">
        <v>12921696.051935485</v>
      </c>
      <c r="I6" s="32">
        <v>9.8179127478305747E-2</v>
      </c>
    </row>
    <row r="7" spans="1:9" ht="32.25" x14ac:dyDescent="0.25">
      <c r="A7" s="13" t="s">
        <v>1</v>
      </c>
      <c r="B7" s="10" t="s">
        <v>29</v>
      </c>
      <c r="C7" s="11">
        <v>118787988</v>
      </c>
      <c r="D7" s="11">
        <v>129904711.25</v>
      </c>
      <c r="E7" s="22">
        <v>52606.7</v>
      </c>
      <c r="F7" s="34">
        <f>(C7-D7+E7)/C7</f>
        <v>-9.314171185389554E-2</v>
      </c>
      <c r="G7" s="35">
        <v>137983508.5</v>
      </c>
      <c r="H7" s="35">
        <v>29173.97</v>
      </c>
      <c r="I7" s="34">
        <f>(C7-G7+H7)/C7</f>
        <v>-0.16134919744578888</v>
      </c>
    </row>
    <row r="8" spans="1:9" ht="32.25" x14ac:dyDescent="0.25">
      <c r="A8" s="7" t="s">
        <v>2</v>
      </c>
      <c r="B8" s="3" t="s">
        <v>30</v>
      </c>
      <c r="C8" s="4">
        <v>43022191.449999996</v>
      </c>
      <c r="D8" s="4">
        <v>45713498.559999958</v>
      </c>
      <c r="E8" s="22">
        <v>245612.97851857147</v>
      </c>
      <c r="F8" s="34">
        <f>(C8-D8+E8)/C8</f>
        <v>-5.6847269956570072E-2</v>
      </c>
      <c r="G8" s="35">
        <v>50320435.849999987</v>
      </c>
      <c r="H8" s="35">
        <v>151744.56</v>
      </c>
      <c r="I8" s="34">
        <f>(C8-G8+H8)/C8</f>
        <v>-0.16611194360718676</v>
      </c>
    </row>
    <row r="9" spans="1:9" ht="47.25" x14ac:dyDescent="0.25">
      <c r="A9" s="12" t="s">
        <v>20</v>
      </c>
      <c r="B9" s="3" t="s">
        <v>31</v>
      </c>
      <c r="C9" s="4">
        <v>560519864.88999975</v>
      </c>
      <c r="D9" s="4">
        <v>445806074.60000306</v>
      </c>
      <c r="E9" s="4">
        <v>1761093.3100000005</v>
      </c>
      <c r="F9" s="36">
        <v>0.20779795845925017</v>
      </c>
      <c r="G9" s="35">
        <v>488435497.24000114</v>
      </c>
      <c r="H9" s="35">
        <v>471626.33000000007</v>
      </c>
      <c r="I9" s="34">
        <v>0.12944410809461229</v>
      </c>
    </row>
    <row r="10" spans="1:9" ht="30" x14ac:dyDescent="0.25">
      <c r="A10" s="7" t="s">
        <v>3</v>
      </c>
      <c r="B10" s="3" t="s">
        <v>37</v>
      </c>
      <c r="C10" s="4">
        <v>91675120.900000006</v>
      </c>
      <c r="D10" s="4">
        <v>96144021.829999983</v>
      </c>
      <c r="E10" s="22">
        <v>548866.54999999993</v>
      </c>
      <c r="F10" s="25">
        <f>(C10-D10+E10)/C10</f>
        <v>-4.2760067742653798E-2</v>
      </c>
      <c r="G10" s="33">
        <v>95777131.609999985</v>
      </c>
      <c r="H10" s="33">
        <v>425828.69</v>
      </c>
      <c r="I10" s="25">
        <f>(C10-G10+H10)/C10</f>
        <v>-4.0100105502014975E-2</v>
      </c>
    </row>
    <row r="11" spans="1:9" ht="30" x14ac:dyDescent="0.25">
      <c r="A11" s="7" t="s">
        <v>4</v>
      </c>
      <c r="B11" s="3" t="s">
        <v>5</v>
      </c>
      <c r="C11" s="4">
        <v>8769950</v>
      </c>
      <c r="D11" s="4">
        <v>8643300</v>
      </c>
      <c r="E11" s="22">
        <v>84769.83</v>
      </c>
      <c r="F11" s="25">
        <f>(C11-D11+E11)/C11</f>
        <v>2.4107301637979694E-2</v>
      </c>
      <c r="G11" s="33">
        <v>9496060</v>
      </c>
      <c r="H11" s="33">
        <v>40045.630000000005</v>
      </c>
      <c r="I11" s="25">
        <f>(C11-G11+H11)/C11</f>
        <v>-7.822899446405053E-2</v>
      </c>
    </row>
    <row r="12" spans="1:9" x14ac:dyDescent="0.25">
      <c r="A12" s="42" t="s">
        <v>10</v>
      </c>
      <c r="B12" s="42"/>
      <c r="C12" s="9">
        <f>SUM(C6:C11)</f>
        <v>1317865011.8506193</v>
      </c>
      <c r="D12" s="9">
        <f>SUM(D6:D11)</f>
        <v>1202388272.1600025</v>
      </c>
      <c r="E12" s="23">
        <f>SUM(E6:E11)</f>
        <v>11599098.858241508</v>
      </c>
      <c r="F12" s="24">
        <f>(C12-D12+E12)/C12</f>
        <v>9.64255347901007E-2</v>
      </c>
      <c r="G12" s="9">
        <f>SUM(G6:G11)</f>
        <v>1241416731.7900009</v>
      </c>
      <c r="H12" s="9">
        <f>SUM(H6:H11)</f>
        <v>14040115.231935486</v>
      </c>
      <c r="I12" s="24">
        <f>(C12-G12+H12)/C12</f>
        <v>6.8662870991229252E-2</v>
      </c>
    </row>
    <row r="14" spans="1:9" x14ac:dyDescent="0.25">
      <c r="A14" s="39" t="s">
        <v>26</v>
      </c>
    </row>
    <row r="15" spans="1:9" ht="70.5" customHeight="1" x14ac:dyDescent="0.25">
      <c r="A15" s="8" t="s">
        <v>27</v>
      </c>
      <c r="B15" s="2" t="s">
        <v>36</v>
      </c>
    </row>
    <row r="16" spans="1:9" ht="120" x14ac:dyDescent="0.25">
      <c r="A16" s="8" t="s">
        <v>28</v>
      </c>
      <c r="B16" s="2" t="s">
        <v>35</v>
      </c>
    </row>
    <row r="17" spans="1:2" ht="60" x14ac:dyDescent="0.25">
      <c r="A17" s="8" t="s">
        <v>32</v>
      </c>
      <c r="B17" s="2" t="s">
        <v>38</v>
      </c>
    </row>
    <row r="18" spans="1:2" ht="120" x14ac:dyDescent="0.25">
      <c r="A18" s="8" t="s">
        <v>33</v>
      </c>
      <c r="B18" s="2" t="s">
        <v>41</v>
      </c>
    </row>
  </sheetData>
  <mergeCells count="3">
    <mergeCell ref="A4:H4"/>
    <mergeCell ref="A12:B12"/>
    <mergeCell ref="A3:I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election activeCell="B8" sqref="B8"/>
    </sheetView>
  </sheetViews>
  <sheetFormatPr defaultRowHeight="15" x14ac:dyDescent="0.25"/>
  <cols>
    <col min="1" max="1" width="13" style="8" customWidth="1"/>
    <col min="2" max="2" width="44.7109375" style="2" customWidth="1"/>
    <col min="3" max="3" width="25.5703125" customWidth="1"/>
    <col min="4" max="4" width="24.28515625" customWidth="1"/>
    <col min="5" max="5" width="24.42578125" style="1" customWidth="1"/>
    <col min="6" max="6" width="11.5703125" bestFit="1" customWidth="1"/>
  </cols>
  <sheetData>
    <row r="2" spans="1:7" ht="30" x14ac:dyDescent="0.25">
      <c r="A2" s="5" t="s">
        <v>8</v>
      </c>
      <c r="B2" s="6" t="s">
        <v>9</v>
      </c>
      <c r="C2" s="5" t="s">
        <v>6</v>
      </c>
      <c r="D2" s="5" t="s">
        <v>7</v>
      </c>
      <c r="E2" s="5" t="s">
        <v>11</v>
      </c>
    </row>
    <row r="3" spans="1:7" ht="31.5" x14ac:dyDescent="0.25">
      <c r="A3" s="16" t="s">
        <v>0</v>
      </c>
      <c r="B3" s="17" t="s">
        <v>15</v>
      </c>
      <c r="C3" s="18">
        <v>339463235.9911505</v>
      </c>
      <c r="D3" s="18">
        <v>327510882.42999959</v>
      </c>
      <c r="E3" s="18">
        <v>312116269.62999976</v>
      </c>
    </row>
    <row r="4" spans="1:7" x14ac:dyDescent="0.25">
      <c r="B4" s="3" t="s">
        <v>14</v>
      </c>
      <c r="C4" s="4">
        <v>306803936.88</v>
      </c>
      <c r="D4" s="4">
        <v>303982660.77999997</v>
      </c>
      <c r="E4" s="4">
        <v>291119940.09999996</v>
      </c>
    </row>
    <row r="5" spans="1:7" x14ac:dyDescent="0.25">
      <c r="B5" s="3" t="s">
        <v>12</v>
      </c>
      <c r="C5" s="15">
        <v>489852</v>
      </c>
      <c r="D5" s="15">
        <v>505217</v>
      </c>
      <c r="E5" s="15">
        <v>500315</v>
      </c>
      <c r="F5" s="14"/>
      <c r="G5" s="14"/>
    </row>
    <row r="6" spans="1:7" x14ac:dyDescent="0.25">
      <c r="B6" s="20" t="s">
        <v>13</v>
      </c>
      <c r="C6" s="21">
        <f>C4/C5</f>
        <v>626.31965752921292</v>
      </c>
      <c r="D6" s="21">
        <f t="shared" ref="D6:E6" si="0">D4/D5</f>
        <v>601.68731610377313</v>
      </c>
      <c r="E6" s="21">
        <f t="shared" si="0"/>
        <v>581.87330002098668</v>
      </c>
    </row>
    <row r="7" spans="1:7" x14ac:dyDescent="0.25">
      <c r="D7" s="1"/>
    </row>
    <row r="8" spans="1:7" ht="39" customHeight="1" x14ac:dyDescent="0.25">
      <c r="B8" s="19" t="s">
        <v>40</v>
      </c>
      <c r="C8" s="1"/>
      <c r="D8" s="28"/>
      <c r="E8" s="28"/>
    </row>
    <row r="9" spans="1:7" x14ac:dyDescent="0.25">
      <c r="B9" s="3" t="s">
        <v>16</v>
      </c>
      <c r="C9" s="4">
        <f>C3-C4</f>
        <v>32659299.111150503</v>
      </c>
      <c r="D9" s="4">
        <f t="shared" ref="D9:E9" si="1">D3-D4</f>
        <v>23528221.649999619</v>
      </c>
      <c r="E9" s="4">
        <f t="shared" si="1"/>
        <v>20996329.529999793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Έτος 15vs16vs17 (2)</vt:lpstr>
      <vt:lpstr>Μέση δαπάνη νοσηλείας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user1201</dc:creator>
  <cp:lastModifiedBy>Βασιλική Μουλαΐμη</cp:lastModifiedBy>
  <cp:lastPrinted>2018-08-24T11:31:50Z</cp:lastPrinted>
  <dcterms:created xsi:type="dcterms:W3CDTF">2018-08-06T11:32:58Z</dcterms:created>
  <dcterms:modified xsi:type="dcterms:W3CDTF">2018-08-29T08:07:09Z</dcterms:modified>
</cp:coreProperties>
</file>